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Mpgarcia\Desktop\"/>
    </mc:Choice>
  </mc:AlternateContent>
  <xr:revisionPtr revIDLastSave="0" documentId="8_{DC50BF71-3948-4CEA-99D1-2630964E6A02}" xr6:coauthVersionLast="47" xr6:coauthVersionMax="47" xr10:uidLastSave="{00000000-0000-0000-0000-000000000000}"/>
  <bookViews>
    <workbookView xWindow="-110" yWindow="-110" windowWidth="19420" windowHeight="10300" xr2:uid="{8BEF6652-0263-4077-ADD9-6357AD885C90}"/>
  </bookViews>
  <sheets>
    <sheet name="Hoja1" sheetId="1" r:id="rId1"/>
  </sheets>
  <definedNames>
    <definedName name="_xlnm.Print_Area" localSheetId="0">Hoja1!$B$1:$I$46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E35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6" i="1"/>
  <c r="E37" i="1"/>
  <c r="E38" i="1"/>
  <c r="E39" i="1"/>
  <c r="E40" i="1"/>
  <c r="E41" i="1"/>
  <c r="E42" i="1"/>
  <c r="E43" i="1"/>
  <c r="E44" i="1"/>
  <c r="E45" i="1"/>
  <c r="E46" i="1"/>
  <c r="E8" i="1"/>
  <c r="E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<sst xmlns="http://schemas.openxmlformats.org/spreadsheetml/2006/main" count="15" uniqueCount="14">
  <si>
    <t>DESDE</t>
  </si>
  <si>
    <t>HASTA</t>
  </si>
  <si>
    <t>TARIFA</t>
  </si>
  <si>
    <t>TARIFA PLENA</t>
  </si>
  <si>
    <t>En adelante</t>
  </si>
  <si>
    <t>CUANTÍA INDETERMINADA</t>
  </si>
  <si>
    <t>TARIFA EGRESADOS 
-20%</t>
  </si>
  <si>
    <t>CALCULA TU TARIFA</t>
  </si>
  <si>
    <t>CUANTÍA PRETENSIÓN</t>
  </si>
  <si>
    <t>ERES EGRESADO BONAVENTURIANO</t>
  </si>
  <si>
    <t>SI</t>
  </si>
  <si>
    <t>NO</t>
  </si>
  <si>
    <t>Selecciona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</si>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</sst>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164" fontId="4" fillId="2" borderId="1" xfId="1" applyNumberFormat="1" applyFont="1" applyFill="1" applyBorder="1" applyAlignment="1" applyProtection="1">
      <alignment horizontal="center" vertical="center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 applyProtection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3" borderId="1" xfId="1" applyNumberFormat="1" applyFont="1" applyFill="1" applyBorder="1" applyAlignment="1" applyProtection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164" fontId="0" fillId="0" borderId="0" xfId="1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1" applyNumberFormat="1" applyFont="1" applyBorder="1" applyAlignment="1" applyProtection="1">
      <alignment horizontal="center" vertical="center"/>
      <protection locked="0"/>
    </xf>
    <xf numFmtId="164" fontId="3" fillId="0" borderId="0" xfId="1" applyNumberFormat="1" applyFont="1" applyAlignment="1" applyProtection="1">
      <alignment horizontal="center" vertical="center"/>
      <protection locked="0"/>
    </xf>
    <xf numFmtId="164" fontId="6" fillId="0" borderId="0" xfId="1" applyNumberFormat="1" applyFont="1" applyAlignment="1" applyProtection="1">
      <alignment horizontal="center" vertical="center"/>
      <protection locked="0"/>
    </xf>
    <xf numFmtId="164" fontId="0" fillId="0" borderId="1" xfId="1" applyNumberFormat="1" applyFont="1" applyBorder="1" applyAlignment="1" applyProtection="1">
      <alignment horizontal="center" vertical="center"/>
      <protection locked="0"/>
    </xf>
    <xf numFmtId="164" fontId="0" fillId="0" borderId="0" xfId="1" applyNumberFormat="1" applyFont="1" applyBorder="1" applyAlignment="1" applyProtection="1">
      <alignment vertical="center"/>
      <protection locked="0"/>
    </xf>
    <xf numFmtId="164" fontId="0" fillId="0" borderId="1" xfId="1" applyNumberFormat="1" applyFont="1" applyBorder="1" applyAlignment="1" applyProtection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/>
    </xf>
    <xf numFmtId="164" fontId="0" fillId="0" borderId="7" xfId="1" applyNumberFormat="1" applyFont="1" applyBorder="1" applyAlignment="1" applyProtection="1">
      <alignment horizontal="center" vertical="center"/>
    </xf>
    <xf numFmtId="164" fontId="0" fillId="0" borderId="8" xfId="1" applyNumberFormat="1" applyFont="1" applyBorder="1" applyAlignment="1" applyProtection="1">
      <alignment horizontal="center" vertical="center"/>
    </xf>
    <xf numFmtId="164" fontId="0" fillId="0" borderId="6" xfId="1" applyNumberFormat="1" applyFont="1" applyBorder="1" applyAlignment="1" applyProtection="1">
      <alignment horizontal="center" vertical="center"/>
    </xf>
    <xf numFmtId="164" fontId="0" fillId="0" borderId="9" xfId="1" applyNumberFormat="1" applyFont="1" applyBorder="1" applyAlignment="1" applyProtection="1">
      <alignment horizontal="center" vertical="center"/>
    </xf>
    <xf numFmtId="164" fontId="0" fillId="0" borderId="0" xfId="1" applyNumberFormat="1" applyFont="1" applyBorder="1" applyAlignment="1" applyProtection="1">
      <alignment horizontal="center" vertical="center"/>
    </xf>
    <xf numFmtId="164" fontId="0" fillId="0" borderId="10" xfId="1" applyNumberFormat="1" applyFont="1" applyBorder="1" applyAlignment="1" applyProtection="1">
      <alignment horizontal="center" vertical="center"/>
    </xf>
    <xf numFmtId="164" fontId="0" fillId="0" borderId="5" xfId="1" applyNumberFormat="1" applyFont="1" applyBorder="1" applyAlignment="1" applyProtection="1">
      <alignment horizontal="center" vertical="center"/>
    </xf>
    <xf numFmtId="164" fontId="0" fillId="0" borderId="11" xfId="1" applyNumberFormat="1" applyFont="1" applyBorder="1" applyAlignment="1" applyProtection="1">
      <alignment horizontal="center" vertical="center"/>
    </xf>
    <xf numFmtId="164" fontId="0" fillId="0" borderId="4" xfId="1" applyNumberFormat="1" applyFont="1" applyBorder="1" applyAlignment="1" applyProtection="1">
      <alignment horizontal="center" vertical="center"/>
    </xf>
    <xf numFmtId="164" fontId="4" fillId="4" borderId="3" xfId="1" applyNumberFormat="1" applyFont="1" applyFill="1" applyBorder="1" applyAlignment="1" applyProtection="1">
      <alignment horizontal="center" vertical="center"/>
    </xf>
    <xf numFmtId="164" fontId="4" fillId="4" borderId="2" xfId="1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11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Amarillo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B856C-2A56-44DC-961B-DB4086A6D31E}">
  <dimension ref="B1:I58"/>
  <sheetViews>
    <sheetView showGridLines="0" tabSelected="1" zoomScaleNormal="100" zoomScalePageLayoutView="67" workbookViewId="0">
      <selection activeCell="G8" sqref="G8"/>
    </sheetView>
  </sheetViews>
  <sheetFormatPr baseColWidth="10" defaultColWidth="10.9140625" defaultRowHeight="14"/>
  <cols>
    <col min="1" max="1" width="10.9140625" style="9" customWidth="1"/>
    <col min="2" max="3" width="18.08203125" style="10" customWidth="1"/>
    <col min="4" max="4" width="15.9140625" style="10" customWidth="1"/>
    <col min="5" max="5" width="16.4140625" style="11" customWidth="1"/>
    <col min="6" max="6" width="10.9140625" style="9" customWidth="1"/>
    <col min="7" max="7" width="14.4140625" style="9" customWidth="1"/>
    <col min="8" max="8" width="16.33203125" style="9" customWidth="1"/>
    <col min="9" max="9" width="13.4140625" style="9" customWidth="1"/>
    <col min="10" max="16384" width="10.9140625" style="9"/>
  </cols>
  <sheetData>
    <row r="1" spans="2:9">
      <c r="B1" s="20" t="e" vm="1">
        <v>#VALUE!</v>
      </c>
      <c r="C1" s="21"/>
      <c r="D1" s="21"/>
      <c r="E1" s="22"/>
    </row>
    <row r="2" spans="2:9">
      <c r="B2" s="23"/>
      <c r="C2" s="24"/>
      <c r="D2" s="24"/>
      <c r="E2" s="25"/>
    </row>
    <row r="3" spans="2:9">
      <c r="B3" s="23"/>
      <c r="C3" s="24"/>
      <c r="D3" s="24"/>
      <c r="E3" s="25"/>
    </row>
    <row r="4" spans="2:9">
      <c r="B4" s="23"/>
      <c r="C4" s="24"/>
      <c r="D4" s="24"/>
      <c r="E4" s="25"/>
    </row>
    <row r="5" spans="2:9">
      <c r="B5" s="26"/>
      <c r="C5" s="27"/>
      <c r="D5" s="27"/>
      <c r="E5" s="28"/>
    </row>
    <row r="6" spans="2:9" ht="46.5">
      <c r="B6" s="1" t="s">
        <v>0</v>
      </c>
      <c r="C6" s="1" t="s">
        <v>1</v>
      </c>
      <c r="D6" s="2" t="s">
        <v>3</v>
      </c>
      <c r="E6" s="3" t="s">
        <v>6</v>
      </c>
      <c r="G6" s="31" t="s">
        <v>7</v>
      </c>
      <c r="H6" s="31"/>
      <c r="I6" s="31"/>
    </row>
    <row r="7" spans="2:9" ht="30.5" customHeight="1">
      <c r="B7" s="4">
        <v>1</v>
      </c>
      <c r="C7" s="4">
        <v>9968764</v>
      </c>
      <c r="D7" s="4">
        <v>373990</v>
      </c>
      <c r="E7" s="5">
        <f>D7*(0.8)</f>
        <v>299192</v>
      </c>
      <c r="G7" s="18" t="s">
        <v>8</v>
      </c>
      <c r="H7" s="18" t="s">
        <v>9</v>
      </c>
      <c r="I7" s="19" t="s">
        <v>2</v>
      </c>
    </row>
    <row r="8" spans="2:9" ht="30.5" customHeight="1">
      <c r="B8" s="6">
        <v>9968765</v>
      </c>
      <c r="C8" s="6">
        <v>16199615</v>
      </c>
      <c r="D8" s="6">
        <v>539821</v>
      </c>
      <c r="E8" s="7">
        <f>D8*(0.8)</f>
        <v>431856.80000000005</v>
      </c>
      <c r="G8" s="15">
        <v>0</v>
      </c>
      <c r="H8" s="15" t="s">
        <v>11</v>
      </c>
      <c r="I8" s="17">
        <f>IF(G8=0, IF(H8="SI", E46, D46), IF(H8="SI", VLOOKUP(G8,B:E,4,TRUE), VLOOKUP(G8,B:D,3,TRUE)))</f>
        <v>547789</v>
      </c>
    </row>
    <row r="9" spans="2:9" ht="30.5" customHeight="1">
      <c r="B9" s="4">
        <v>16199616</v>
      </c>
      <c r="C9" s="4">
        <v>21183997</v>
      </c>
      <c r="D9" s="4">
        <v>634937</v>
      </c>
      <c r="E9" s="5">
        <f t="shared" ref="E9:E46" si="0">D9*(0.8)</f>
        <v>507949.60000000003</v>
      </c>
    </row>
    <row r="10" spans="2:9" ht="30.5" customHeight="1">
      <c r="B10" s="6">
        <v>21183998</v>
      </c>
      <c r="C10" s="6">
        <v>43613964</v>
      </c>
      <c r="D10" s="6">
        <v>872478</v>
      </c>
      <c r="E10" s="7">
        <f t="shared" si="0"/>
        <v>697982.4</v>
      </c>
    </row>
    <row r="11" spans="2:9" ht="30.5" customHeight="1">
      <c r="B11" s="4">
        <v>43613965</v>
      </c>
      <c r="C11" s="8">
        <v>61241000</v>
      </c>
      <c r="D11" s="4">
        <v>1038309</v>
      </c>
      <c r="E11" s="5">
        <f t="shared" si="0"/>
        <v>830647.20000000007</v>
      </c>
    </row>
    <row r="12" spans="2:9" ht="30.5" customHeight="1">
      <c r="B12" s="6">
        <v>61241001</v>
      </c>
      <c r="C12" s="6">
        <v>70000000</v>
      </c>
      <c r="D12" s="6">
        <v>1102338</v>
      </c>
      <c r="E12" s="7">
        <f t="shared" si="0"/>
        <v>881870.4</v>
      </c>
    </row>
    <row r="13" spans="2:9" ht="30.5" customHeight="1">
      <c r="B13" s="4">
        <v>70000001</v>
      </c>
      <c r="C13" s="4">
        <v>80000000</v>
      </c>
      <c r="D13" s="4">
        <v>1260000</v>
      </c>
      <c r="E13" s="5">
        <f t="shared" si="0"/>
        <v>1008000</v>
      </c>
      <c r="G13" s="16"/>
      <c r="H13" s="16"/>
      <c r="I13" s="16"/>
    </row>
    <row r="14" spans="2:9" ht="30.5" customHeight="1">
      <c r="B14" s="6">
        <v>80000001</v>
      </c>
      <c r="C14" s="6">
        <v>90000000</v>
      </c>
      <c r="D14" s="6">
        <v>1440000</v>
      </c>
      <c r="E14" s="7">
        <f t="shared" si="0"/>
        <v>1152000</v>
      </c>
    </row>
    <row r="15" spans="2:9" ht="30.5" customHeight="1">
      <c r="B15" s="4">
        <v>90000001</v>
      </c>
      <c r="C15" s="4">
        <v>100000000</v>
      </c>
      <c r="D15" s="4">
        <v>1620000</v>
      </c>
      <c r="E15" s="5">
        <f t="shared" si="0"/>
        <v>1296000</v>
      </c>
    </row>
    <row r="16" spans="2:9" ht="30.5" customHeight="1">
      <c r="B16" s="6">
        <v>100000001</v>
      </c>
      <c r="C16" s="6">
        <v>120000000</v>
      </c>
      <c r="D16" s="6">
        <v>1800000</v>
      </c>
      <c r="E16" s="7">
        <f t="shared" si="0"/>
        <v>1440000</v>
      </c>
    </row>
    <row r="17" spans="2:5" ht="30.5" customHeight="1">
      <c r="B17" s="4">
        <v>120000001</v>
      </c>
      <c r="C17" s="4">
        <v>140000000</v>
      </c>
      <c r="D17" s="4">
        <v>1920000</v>
      </c>
      <c r="E17" s="5">
        <f t="shared" si="0"/>
        <v>1536000</v>
      </c>
    </row>
    <row r="18" spans="2:5" ht="30.5" customHeight="1">
      <c r="B18" s="6">
        <v>140000001</v>
      </c>
      <c r="C18" s="6">
        <v>160000000</v>
      </c>
      <c r="D18" s="6">
        <v>2240000</v>
      </c>
      <c r="E18" s="7">
        <f t="shared" si="0"/>
        <v>1792000</v>
      </c>
    </row>
    <row r="19" spans="2:5" ht="30.5" customHeight="1">
      <c r="B19" s="4">
        <v>160000001</v>
      </c>
      <c r="C19" s="4">
        <v>180000000</v>
      </c>
      <c r="D19" s="4">
        <v>2560000</v>
      </c>
      <c r="E19" s="5">
        <f t="shared" si="0"/>
        <v>2048000</v>
      </c>
    </row>
    <row r="20" spans="2:5" ht="30.5" customHeight="1">
      <c r="B20" s="6">
        <v>180000001</v>
      </c>
      <c r="C20" s="6">
        <v>200000000</v>
      </c>
      <c r="D20" s="6">
        <v>2880000</v>
      </c>
      <c r="E20" s="7">
        <f t="shared" si="0"/>
        <v>2304000</v>
      </c>
    </row>
    <row r="21" spans="2:5" ht="30.5" customHeight="1">
      <c r="B21" s="4">
        <v>200000001</v>
      </c>
      <c r="C21" s="4">
        <v>250000000</v>
      </c>
      <c r="D21" s="4">
        <v>2940000</v>
      </c>
      <c r="E21" s="5">
        <f t="shared" si="0"/>
        <v>2352000</v>
      </c>
    </row>
    <row r="22" spans="2:5" ht="30.5" customHeight="1">
      <c r="B22" s="6">
        <v>250000001</v>
      </c>
      <c r="C22" s="6">
        <v>300000000</v>
      </c>
      <c r="D22" s="6">
        <v>3675000</v>
      </c>
      <c r="E22" s="7">
        <f t="shared" si="0"/>
        <v>2940000</v>
      </c>
    </row>
    <row r="23" spans="2:5" ht="30.5" customHeight="1">
      <c r="B23" s="4">
        <v>300000001</v>
      </c>
      <c r="C23" s="4">
        <v>350000000</v>
      </c>
      <c r="D23" s="4">
        <v>4200000</v>
      </c>
      <c r="E23" s="5">
        <f t="shared" si="0"/>
        <v>3360000</v>
      </c>
    </row>
    <row r="24" spans="2:5" ht="30.5" customHeight="1">
      <c r="B24" s="6">
        <v>350000001</v>
      </c>
      <c r="C24" s="6">
        <v>400000000</v>
      </c>
      <c r="D24" s="6">
        <v>4550000</v>
      </c>
      <c r="E24" s="7">
        <f t="shared" si="0"/>
        <v>3640000</v>
      </c>
    </row>
    <row r="25" spans="2:5" ht="30.5" customHeight="1">
      <c r="B25" s="4">
        <v>400000001</v>
      </c>
      <c r="C25" s="4">
        <v>450000000</v>
      </c>
      <c r="D25" s="4">
        <v>4800000</v>
      </c>
      <c r="E25" s="5">
        <f t="shared" si="0"/>
        <v>3840000</v>
      </c>
    </row>
    <row r="26" spans="2:5" ht="30.5" customHeight="1">
      <c r="B26" s="6">
        <v>450000001</v>
      </c>
      <c r="C26" s="6">
        <v>500000000</v>
      </c>
      <c r="D26" s="6">
        <v>4950000</v>
      </c>
      <c r="E26" s="7">
        <f t="shared" si="0"/>
        <v>3960000</v>
      </c>
    </row>
    <row r="27" spans="2:5" ht="30.5" customHeight="1">
      <c r="B27" s="4">
        <v>500000001</v>
      </c>
      <c r="C27" s="4">
        <v>700000000</v>
      </c>
      <c r="D27" s="4">
        <v>5500000</v>
      </c>
      <c r="E27" s="5">
        <f t="shared" si="0"/>
        <v>4400000</v>
      </c>
    </row>
    <row r="28" spans="2:5" ht="30.5" customHeight="1">
      <c r="B28" s="6">
        <v>700000001</v>
      </c>
      <c r="C28" s="6">
        <v>900000000</v>
      </c>
      <c r="D28" s="6">
        <v>6300000</v>
      </c>
      <c r="E28" s="7">
        <f t="shared" si="0"/>
        <v>5040000</v>
      </c>
    </row>
    <row r="29" spans="2:5" ht="30.5" customHeight="1">
      <c r="B29" s="4">
        <v>900000001</v>
      </c>
      <c r="C29" s="4">
        <v>1000000000</v>
      </c>
      <c r="D29" s="4">
        <v>6750000</v>
      </c>
      <c r="E29" s="5">
        <f t="shared" si="0"/>
        <v>5400000</v>
      </c>
    </row>
    <row r="30" spans="2:5" ht="30.5" customHeight="1">
      <c r="B30" s="6">
        <v>1000000001</v>
      </c>
      <c r="C30" s="6">
        <v>1500000000</v>
      </c>
      <c r="D30" s="6">
        <v>7000000</v>
      </c>
      <c r="E30" s="7">
        <f t="shared" si="0"/>
        <v>5600000</v>
      </c>
    </row>
    <row r="31" spans="2:5" ht="30.5" customHeight="1">
      <c r="B31" s="4">
        <v>1500000001</v>
      </c>
      <c r="C31" s="4">
        <v>2000000000</v>
      </c>
      <c r="D31" s="4">
        <v>7500000</v>
      </c>
      <c r="E31" s="5">
        <f t="shared" si="0"/>
        <v>6000000</v>
      </c>
    </row>
    <row r="32" spans="2:5" ht="30.5" customHeight="1">
      <c r="B32" s="6">
        <v>2000000001</v>
      </c>
      <c r="C32" s="6">
        <v>3000000000</v>
      </c>
      <c r="D32" s="6">
        <v>8400000</v>
      </c>
      <c r="E32" s="7">
        <f t="shared" si="0"/>
        <v>6720000</v>
      </c>
    </row>
    <row r="33" spans="2:5" ht="30.5" customHeight="1">
      <c r="B33" s="4">
        <v>3000000001</v>
      </c>
      <c r="C33" s="4">
        <v>4000000000</v>
      </c>
      <c r="D33" s="4">
        <v>9300000</v>
      </c>
      <c r="E33" s="5">
        <f t="shared" si="0"/>
        <v>7440000</v>
      </c>
    </row>
    <row r="34" spans="2:5" ht="30.5" customHeight="1">
      <c r="B34" s="6">
        <v>4000000001</v>
      </c>
      <c r="C34" s="6">
        <v>5000000000</v>
      </c>
      <c r="D34" s="6">
        <v>12000000</v>
      </c>
      <c r="E34" s="7">
        <f t="shared" si="0"/>
        <v>9600000</v>
      </c>
    </row>
    <row r="35" spans="2:5" ht="30.5" customHeight="1">
      <c r="B35" s="4">
        <v>5000000001</v>
      </c>
      <c r="C35" s="4">
        <v>6000000000</v>
      </c>
      <c r="D35" s="4">
        <v>15000000</v>
      </c>
      <c r="E35" s="4">
        <f>D35*(0.8)</f>
        <v>12000000</v>
      </c>
    </row>
    <row r="36" spans="2:5" ht="30.5" customHeight="1">
      <c r="B36" s="6">
        <v>6000000001</v>
      </c>
      <c r="C36" s="6">
        <v>7000000000</v>
      </c>
      <c r="D36" s="6">
        <v>18000000</v>
      </c>
      <c r="E36" s="6">
        <f t="shared" si="0"/>
        <v>14400000</v>
      </c>
    </row>
    <row r="37" spans="2:5" ht="30.5" customHeight="1">
      <c r="B37" s="4">
        <v>7000000001</v>
      </c>
      <c r="C37" s="4">
        <v>8000000000</v>
      </c>
      <c r="D37" s="4">
        <v>21000000</v>
      </c>
      <c r="E37" s="4">
        <f t="shared" si="0"/>
        <v>16800000</v>
      </c>
    </row>
    <row r="38" spans="2:5" ht="30.5" customHeight="1">
      <c r="B38" s="6">
        <v>8000000001</v>
      </c>
      <c r="C38" s="6">
        <v>9000000000</v>
      </c>
      <c r="D38" s="6">
        <v>24000000</v>
      </c>
      <c r="E38" s="6">
        <f t="shared" si="0"/>
        <v>19200000</v>
      </c>
    </row>
    <row r="39" spans="2:5" ht="30.5" customHeight="1">
      <c r="B39" s="4">
        <v>9000000001</v>
      </c>
      <c r="C39" s="4">
        <v>10000000000</v>
      </c>
      <c r="D39" s="4">
        <v>27000000</v>
      </c>
      <c r="E39" s="4">
        <f t="shared" si="0"/>
        <v>21600000</v>
      </c>
    </row>
    <row r="40" spans="2:5" ht="30.5" customHeight="1">
      <c r="B40" s="6">
        <v>10000000001</v>
      </c>
      <c r="C40" s="6">
        <v>11000000000</v>
      </c>
      <c r="D40" s="6">
        <v>30000000</v>
      </c>
      <c r="E40" s="6">
        <f t="shared" si="0"/>
        <v>24000000</v>
      </c>
    </row>
    <row r="41" spans="2:5" ht="30.5" customHeight="1">
      <c r="B41" s="4">
        <v>11000000001</v>
      </c>
      <c r="C41" s="4">
        <v>12000000000</v>
      </c>
      <c r="D41" s="4">
        <v>31900000</v>
      </c>
      <c r="E41" s="4">
        <f t="shared" si="0"/>
        <v>25520000</v>
      </c>
    </row>
    <row r="42" spans="2:5" ht="30.5" customHeight="1">
      <c r="B42" s="6">
        <v>12000000001</v>
      </c>
      <c r="C42" s="6">
        <v>13000000000</v>
      </c>
      <c r="D42" s="6">
        <v>32400000</v>
      </c>
      <c r="E42" s="6">
        <f t="shared" si="0"/>
        <v>25920000</v>
      </c>
    </row>
    <row r="43" spans="2:5" ht="30.5" customHeight="1">
      <c r="B43" s="4">
        <v>13000000001</v>
      </c>
      <c r="C43" s="4">
        <v>14000000000</v>
      </c>
      <c r="D43" s="4">
        <v>33800000</v>
      </c>
      <c r="E43" s="4">
        <f t="shared" si="0"/>
        <v>27040000</v>
      </c>
    </row>
    <row r="44" spans="2:5" ht="30.5" customHeight="1">
      <c r="B44" s="6">
        <v>14000000001</v>
      </c>
      <c r="C44" s="6">
        <v>15000000000</v>
      </c>
      <c r="D44" s="6">
        <v>34300000</v>
      </c>
      <c r="E44" s="6">
        <f t="shared" si="0"/>
        <v>27440000</v>
      </c>
    </row>
    <row r="45" spans="2:5" ht="30.5" customHeight="1">
      <c r="B45" s="4">
        <v>15000000001</v>
      </c>
      <c r="C45" s="4" t="s">
        <v>4</v>
      </c>
      <c r="D45" s="4">
        <v>37383113</v>
      </c>
      <c r="E45" s="4">
        <f t="shared" si="0"/>
        <v>29906490.400000002</v>
      </c>
    </row>
    <row r="46" spans="2:5" ht="30.5" customHeight="1">
      <c r="B46" s="29" t="s">
        <v>5</v>
      </c>
      <c r="C46" s="30"/>
      <c r="D46" s="6">
        <v>547789</v>
      </c>
      <c r="E46" s="7">
        <f t="shared" si="0"/>
        <v>438231.2</v>
      </c>
    </row>
    <row r="50" spans="3:7">
      <c r="G50" s="9" t="s">
        <v>13</v>
      </c>
    </row>
    <row r="53" spans="3:7">
      <c r="C53" s="12"/>
    </row>
    <row r="55" spans="3:7">
      <c r="C55" s="13" t="s">
        <v>10</v>
      </c>
    </row>
    <row r="56" spans="3:7">
      <c r="C56" s="13" t="s">
        <v>11</v>
      </c>
    </row>
    <row r="57" spans="3:7">
      <c r="C57" s="13" t="s">
        <v>12</v>
      </c>
    </row>
    <row r="58" spans="3:7">
      <c r="C58" s="14"/>
    </row>
  </sheetData>
  <sheetProtection algorithmName="SHA-512" hashValue="uzyviUbV/2FxTsQ6CFTGenX3Fxa4604mPlC5fC57cK56K1/4CT+gD/eRgC6zTwxuzxs7YalgjlyV0l7Yegnruw==" saltValue="XAys+xlVBlvsC3ZO7sCcPg==" spinCount="100000" sheet="1" objects="1" scenarios="1" selectLockedCells="1"/>
  <mergeCells count="3">
    <mergeCell ref="B1:E5"/>
    <mergeCell ref="B46:C46"/>
    <mergeCell ref="G6:I6"/>
  </mergeCells>
  <dataValidations count="1">
    <dataValidation type="list" allowBlank="1" showInputMessage="1" showErrorMessage="1" sqref="H13 H8" xr:uid="{5AD3672D-9B45-4287-A117-C748E4F7C7DC}">
      <formula1>$C$55:$C$57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11879D6-1C78-4167-8961-8D5C6C9E76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Gacharná</dc:creator>
  <cp:lastModifiedBy>Milena Patricia GARCIA MARTINEZ</cp:lastModifiedBy>
  <cp:lastPrinted>2025-04-25T17:00:23Z</cp:lastPrinted>
  <dcterms:created xsi:type="dcterms:W3CDTF">2025-04-25T14:21:47Z</dcterms:created>
  <dcterms:modified xsi:type="dcterms:W3CDTF">2025-07-20T18:26:12Z</dcterms:modified>
</cp:coreProperties>
</file>