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dayanarojascardenas/Downloads/"/>
    </mc:Choice>
  </mc:AlternateContent>
  <xr:revisionPtr revIDLastSave="0" documentId="13_ncr:1_{75A236FD-EE55-D643-9EBB-EDDFBED18C24}" xr6:coauthVersionLast="47" xr6:coauthVersionMax="47" xr10:uidLastSave="{00000000-0000-0000-0000-000000000000}"/>
  <bookViews>
    <workbookView xWindow="1320" yWindow="600" windowWidth="27480" windowHeight="16120" xr2:uid="{8BEF6652-0263-4077-ADD9-6357AD885C90}"/>
  </bookViews>
  <sheets>
    <sheet name="Hoja1" sheetId="1" r:id="rId1"/>
  </sheets>
  <definedNames>
    <definedName name="_xlnm.Print_Area" localSheetId="0">Hoja1!$B$1:$I$47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E47" i="1"/>
  <c r="E46" i="1"/>
  <c r="E45" i="1" l="1"/>
  <c r="E3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8" i="1"/>
  <c r="E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<sst xmlns="http://schemas.openxmlformats.org/spreadsheetml/2006/main" count="16" uniqueCount="15">
  <si>
    <t>DESDE</t>
  </si>
  <si>
    <t>HASTA</t>
  </si>
  <si>
    <t>TARIFA</t>
  </si>
  <si>
    <t>TARIFA PLENA</t>
  </si>
  <si>
    <t>En adelante</t>
  </si>
  <si>
    <t>CUANTÍA INDETERMINADA</t>
  </si>
  <si>
    <t>TARIFA EGRESADOS 
-20%</t>
  </si>
  <si>
    <t>CALCULA TU TARIFA</t>
  </si>
  <si>
    <t>CUANTÍA PRETENSIÓN</t>
  </si>
  <si>
    <t>ERES EGRESADO BONAVENTURIANO</t>
  </si>
  <si>
    <t>SI</t>
  </si>
  <si>
    <t>NO</t>
  </si>
  <si>
    <t>Selecciona</t>
  </si>
  <si>
    <t xml:space="preserve"> </t>
  </si>
  <si>
    <t>CUANTÍA INDETERMINADA FIJACIÓN REGIMEN CUSTODIA Y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</si>
</sst>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164" fontId="6" fillId="0" borderId="0" xfId="1" applyNumberFormat="1" applyFont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vertical="center"/>
      <protection locked="0"/>
    </xf>
    <xf numFmtId="164" fontId="0" fillId="0" borderId="1" xfId="1" applyNumberFormat="1" applyFont="1" applyBorder="1" applyAlignment="1" applyProtection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164" fontId="7" fillId="0" borderId="0" xfId="1" applyNumberFormat="1" applyFont="1" applyBorder="1" applyAlignment="1" applyProtection="1">
      <alignment vertical="center"/>
      <protection locked="0"/>
    </xf>
    <xf numFmtId="10" fontId="7" fillId="0" borderId="0" xfId="0" applyNumberFormat="1" applyFont="1" applyProtection="1">
      <protection locked="0"/>
    </xf>
    <xf numFmtId="6" fontId="8" fillId="0" borderId="0" xfId="0" applyNumberFormat="1" applyFont="1" applyProtection="1">
      <protection locked="0"/>
    </xf>
    <xf numFmtId="164" fontId="5" fillId="0" borderId="1" xfId="1" applyNumberFormat="1" applyFont="1" applyBorder="1" applyAlignment="1" applyProtection="1">
      <alignment vertical="center"/>
    </xf>
    <xf numFmtId="164" fontId="5" fillId="3" borderId="1" xfId="1" applyNumberFormat="1" applyFont="1" applyFill="1" applyBorder="1" applyAlignment="1" applyProtection="1">
      <alignment vertical="center"/>
    </xf>
    <xf numFmtId="3" fontId="8" fillId="0" borderId="0" xfId="0" applyNumberFormat="1" applyFont="1"/>
    <xf numFmtId="164" fontId="0" fillId="0" borderId="7" xfId="1" applyNumberFormat="1" applyFont="1" applyBorder="1" applyAlignment="1" applyProtection="1">
      <alignment horizontal="center" vertical="center"/>
    </xf>
    <xf numFmtId="164" fontId="0" fillId="0" borderId="8" xfId="1" applyNumberFormat="1" applyFont="1" applyBorder="1" applyAlignment="1" applyProtection="1">
      <alignment horizontal="center" vertical="center"/>
    </xf>
    <xf numFmtId="164" fontId="0" fillId="0" borderId="6" xfId="1" applyNumberFormat="1" applyFont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center" vertical="center"/>
    </xf>
    <xf numFmtId="164" fontId="0" fillId="0" borderId="0" xfId="1" applyNumberFormat="1" applyFont="1" applyBorder="1" applyAlignment="1" applyProtection="1">
      <alignment horizontal="center" vertical="center"/>
    </xf>
    <xf numFmtId="164" fontId="0" fillId="0" borderId="10" xfId="1" applyNumberFormat="1" applyFont="1" applyBorder="1" applyAlignment="1" applyProtection="1">
      <alignment horizontal="center" vertical="center"/>
    </xf>
    <xf numFmtId="164" fontId="0" fillId="0" borderId="5" xfId="1" applyNumberFormat="1" applyFont="1" applyBorder="1" applyAlignment="1" applyProtection="1">
      <alignment horizontal="center" vertical="center"/>
    </xf>
    <xf numFmtId="164" fontId="0" fillId="0" borderId="11" xfId="1" applyNumberFormat="1" applyFont="1" applyBorder="1" applyAlignment="1" applyProtection="1">
      <alignment horizontal="center" vertical="center"/>
    </xf>
    <xf numFmtId="164" fontId="0" fillId="0" borderId="4" xfId="1" applyNumberFormat="1" applyFont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 wrapText="1"/>
    </xf>
    <xf numFmtId="164" fontId="4" fillId="4" borderId="2" xfId="1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Amaril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856C-2A56-44DC-961B-DB4086A6D31E}">
  <dimension ref="B1:I59"/>
  <sheetViews>
    <sheetView showGridLines="0" tabSelected="1" view="pageLayout" zoomScale="80" zoomScaleNormal="64" zoomScalePageLayoutView="80" workbookViewId="0">
      <selection activeCell="G49" sqref="G49"/>
    </sheetView>
  </sheetViews>
  <sheetFormatPr baseColWidth="10" defaultColWidth="10.83203125" defaultRowHeight="15" x14ac:dyDescent="0.2"/>
  <cols>
    <col min="1" max="1" width="10.83203125" style="9" customWidth="1"/>
    <col min="2" max="3" width="18" style="10" customWidth="1"/>
    <col min="4" max="4" width="15.83203125" style="10" customWidth="1"/>
    <col min="5" max="5" width="16.33203125" style="11" customWidth="1"/>
    <col min="6" max="6" width="10.83203125" style="9" customWidth="1"/>
    <col min="7" max="7" width="19.6640625" style="9" customWidth="1"/>
    <col min="8" max="8" width="16.33203125" style="9" customWidth="1"/>
    <col min="9" max="9" width="13.33203125" style="9" customWidth="1"/>
    <col min="10" max="10" width="15.6640625" style="9" customWidth="1"/>
    <col min="11" max="11" width="12.6640625" style="9" bestFit="1" customWidth="1"/>
    <col min="12" max="12" width="11.5" style="9" bestFit="1" customWidth="1"/>
    <col min="13" max="16384" width="10.83203125" style="9"/>
  </cols>
  <sheetData>
    <row r="1" spans="2:9" x14ac:dyDescent="0.2">
      <c r="B1" s="27" t="e" vm="1">
        <v>#VALUE!</v>
      </c>
      <c r="C1" s="28"/>
      <c r="D1" s="28"/>
      <c r="E1" s="29"/>
    </row>
    <row r="2" spans="2:9" x14ac:dyDescent="0.2">
      <c r="B2" s="30"/>
      <c r="C2" s="31"/>
      <c r="D2" s="31"/>
      <c r="E2" s="32"/>
    </row>
    <row r="3" spans="2:9" x14ac:dyDescent="0.2">
      <c r="B3" s="30"/>
      <c r="C3" s="31"/>
      <c r="D3" s="31"/>
      <c r="E3" s="32"/>
    </row>
    <row r="4" spans="2:9" x14ac:dyDescent="0.2">
      <c r="B4" s="30"/>
      <c r="C4" s="31"/>
      <c r="D4" s="31"/>
      <c r="E4" s="32"/>
    </row>
    <row r="5" spans="2:9" x14ac:dyDescent="0.2">
      <c r="B5" s="33"/>
      <c r="C5" s="34"/>
      <c r="D5" s="34"/>
      <c r="E5" s="35"/>
    </row>
    <row r="6" spans="2:9" ht="51" x14ac:dyDescent="0.2">
      <c r="B6" s="1" t="s">
        <v>0</v>
      </c>
      <c r="C6" s="1" t="s">
        <v>1</v>
      </c>
      <c r="D6" s="2" t="s">
        <v>3</v>
      </c>
      <c r="E6" s="3" t="s">
        <v>6</v>
      </c>
      <c r="G6" s="36" t="s">
        <v>7</v>
      </c>
      <c r="H6" s="36"/>
      <c r="I6" s="36"/>
    </row>
    <row r="7" spans="2:9" ht="30.5" customHeight="1" x14ac:dyDescent="0.2">
      <c r="B7" s="4">
        <v>1</v>
      </c>
      <c r="C7" s="4">
        <v>10450288</v>
      </c>
      <c r="D7" s="4">
        <v>390000</v>
      </c>
      <c r="E7" s="5">
        <f>D7*(0.8)</f>
        <v>312000</v>
      </c>
      <c r="G7" s="18" t="s">
        <v>8</v>
      </c>
      <c r="H7" s="18" t="s">
        <v>9</v>
      </c>
      <c r="I7" s="19" t="s">
        <v>2</v>
      </c>
    </row>
    <row r="8" spans="2:9" ht="30.5" customHeight="1" x14ac:dyDescent="0.2">
      <c r="B8" s="6">
        <v>10450289</v>
      </c>
      <c r="C8" s="6">
        <v>16982095</v>
      </c>
      <c r="D8" s="6">
        <v>562500</v>
      </c>
      <c r="E8" s="7">
        <f>D8*(0.8)</f>
        <v>450000</v>
      </c>
      <c r="G8" s="15">
        <v>0</v>
      </c>
      <c r="H8" s="15" t="s">
        <v>10</v>
      </c>
      <c r="I8" s="17" t="e">
        <f>IF(G8=0, IF(H8="SI",#REF!,#REF!), IF(H8="SI", VLOOKUP(G8,B:E,4,TRUE), VLOOKUP(G8,B:D,3,TRUE)))</f>
        <v>#REF!</v>
      </c>
    </row>
    <row r="9" spans="2:9" ht="30.5" customHeight="1" x14ac:dyDescent="0.2">
      <c r="B9" s="4">
        <v>16982096</v>
      </c>
      <c r="C9" s="4">
        <v>22207197</v>
      </c>
      <c r="D9" s="24">
        <v>662500</v>
      </c>
      <c r="E9" s="5">
        <f t="shared" ref="E9:E44" si="0">D9*(0.8)</f>
        <v>530000</v>
      </c>
    </row>
    <row r="10" spans="2:9" ht="30.5" customHeight="1" x14ac:dyDescent="0.2">
      <c r="B10" s="6">
        <v>22207198</v>
      </c>
      <c r="C10" s="6">
        <v>45720700</v>
      </c>
      <c r="D10" s="25">
        <v>912600</v>
      </c>
      <c r="E10" s="7">
        <f t="shared" si="0"/>
        <v>730080</v>
      </c>
      <c r="G10" s="20"/>
      <c r="H10" s="20"/>
      <c r="I10" s="23"/>
    </row>
    <row r="11" spans="2:9" ht="30.5" customHeight="1" x14ac:dyDescent="0.2">
      <c r="B11" s="4">
        <v>45720701</v>
      </c>
      <c r="C11" s="8">
        <v>67927412</v>
      </c>
      <c r="D11" s="4">
        <v>1085400</v>
      </c>
      <c r="E11" s="5">
        <f t="shared" si="0"/>
        <v>868320</v>
      </c>
      <c r="G11" s="20"/>
      <c r="H11" s="20"/>
    </row>
    <row r="12" spans="2:9" ht="30.5" customHeight="1" x14ac:dyDescent="0.2">
      <c r="B12" s="6">
        <v>67927413</v>
      </c>
      <c r="C12" s="6">
        <v>70000000</v>
      </c>
      <c r="D12" s="6">
        <v>1187500</v>
      </c>
      <c r="E12" s="7">
        <f t="shared" si="0"/>
        <v>950000</v>
      </c>
      <c r="G12" s="20"/>
      <c r="H12" s="20"/>
    </row>
    <row r="13" spans="2:9" ht="30.5" customHeight="1" x14ac:dyDescent="0.2">
      <c r="B13" s="4">
        <v>70000001</v>
      </c>
      <c r="C13" s="4">
        <v>80000000</v>
      </c>
      <c r="D13" s="4">
        <v>1330400</v>
      </c>
      <c r="E13" s="5">
        <f t="shared" si="0"/>
        <v>1064320</v>
      </c>
      <c r="G13" s="21"/>
      <c r="H13" s="21"/>
      <c r="I13" s="16"/>
    </row>
    <row r="14" spans="2:9" ht="30.5" customHeight="1" x14ac:dyDescent="0.2">
      <c r="B14" s="6">
        <v>80000001</v>
      </c>
      <c r="C14" s="6">
        <v>90000000</v>
      </c>
      <c r="D14" s="6">
        <v>1498600</v>
      </c>
      <c r="E14" s="7">
        <f t="shared" si="0"/>
        <v>1198880</v>
      </c>
      <c r="G14" s="20"/>
      <c r="H14" s="20"/>
    </row>
    <row r="15" spans="2:9" ht="30.5" customHeight="1" x14ac:dyDescent="0.2">
      <c r="B15" s="4">
        <v>90000001</v>
      </c>
      <c r="C15" s="4">
        <v>100000000</v>
      </c>
      <c r="D15" s="4">
        <v>1684800</v>
      </c>
      <c r="E15" s="5">
        <f t="shared" si="0"/>
        <v>1347840</v>
      </c>
      <c r="G15" s="20"/>
      <c r="H15" s="22"/>
    </row>
    <row r="16" spans="2:9" ht="30.5" customHeight="1" x14ac:dyDescent="0.2">
      <c r="B16" s="6">
        <v>100000001</v>
      </c>
      <c r="C16" s="6">
        <v>120000000</v>
      </c>
      <c r="D16" s="6">
        <v>1872000</v>
      </c>
      <c r="E16" s="7">
        <f t="shared" si="0"/>
        <v>1497600</v>
      </c>
    </row>
    <row r="17" spans="2:5" ht="30.5" customHeight="1" x14ac:dyDescent="0.2">
      <c r="B17" s="4">
        <v>120000001</v>
      </c>
      <c r="C17" s="4">
        <v>140000000</v>
      </c>
      <c r="D17" s="4">
        <v>1996800</v>
      </c>
      <c r="E17" s="5">
        <f t="shared" si="0"/>
        <v>1597440</v>
      </c>
    </row>
    <row r="18" spans="2:5" ht="30.5" customHeight="1" x14ac:dyDescent="0.2">
      <c r="B18" s="6">
        <v>140000001</v>
      </c>
      <c r="C18" s="6">
        <v>160000000</v>
      </c>
      <c r="D18" s="6">
        <v>2329600</v>
      </c>
      <c r="E18" s="7">
        <f t="shared" si="0"/>
        <v>1863680</v>
      </c>
    </row>
    <row r="19" spans="2:5" ht="30.5" customHeight="1" x14ac:dyDescent="0.2">
      <c r="B19" s="4">
        <v>160000001</v>
      </c>
      <c r="C19" s="4">
        <v>180000000</v>
      </c>
      <c r="D19" s="4">
        <v>2662400</v>
      </c>
      <c r="E19" s="5">
        <f t="shared" si="0"/>
        <v>2129920</v>
      </c>
    </row>
    <row r="20" spans="2:5" ht="30.5" customHeight="1" x14ac:dyDescent="0.2">
      <c r="B20" s="6">
        <v>180000001</v>
      </c>
      <c r="C20" s="6">
        <v>200000000</v>
      </c>
      <c r="D20" s="25">
        <v>2995200</v>
      </c>
      <c r="E20" s="7">
        <f t="shared" si="0"/>
        <v>2396160</v>
      </c>
    </row>
    <row r="21" spans="2:5" ht="30.5" customHeight="1" x14ac:dyDescent="0.2">
      <c r="B21" s="4">
        <v>200000001</v>
      </c>
      <c r="C21" s="4">
        <v>250000000</v>
      </c>
      <c r="D21" s="24">
        <v>3057600</v>
      </c>
      <c r="E21" s="5">
        <f t="shared" si="0"/>
        <v>2446080</v>
      </c>
    </row>
    <row r="22" spans="2:5" ht="30.5" customHeight="1" x14ac:dyDescent="0.2">
      <c r="B22" s="6">
        <v>250000001</v>
      </c>
      <c r="C22" s="6">
        <v>300000000</v>
      </c>
      <c r="D22" s="25">
        <v>3822000</v>
      </c>
      <c r="E22" s="7">
        <f t="shared" si="0"/>
        <v>3057600</v>
      </c>
    </row>
    <row r="23" spans="2:5" ht="30.5" customHeight="1" x14ac:dyDescent="0.2">
      <c r="B23" s="4">
        <v>300000001</v>
      </c>
      <c r="C23" s="4">
        <v>350000000</v>
      </c>
      <c r="D23" s="24">
        <v>4368000</v>
      </c>
      <c r="E23" s="5">
        <f t="shared" si="0"/>
        <v>3494400</v>
      </c>
    </row>
    <row r="24" spans="2:5" ht="30.5" customHeight="1" x14ac:dyDescent="0.2">
      <c r="B24" s="6">
        <v>350000001</v>
      </c>
      <c r="C24" s="6">
        <v>400000000</v>
      </c>
      <c r="D24" s="25">
        <v>4732000</v>
      </c>
      <c r="E24" s="7">
        <f t="shared" si="0"/>
        <v>3785600</v>
      </c>
    </row>
    <row r="25" spans="2:5" ht="30.5" customHeight="1" x14ac:dyDescent="0.2">
      <c r="B25" s="4">
        <v>400000001</v>
      </c>
      <c r="C25" s="4">
        <v>450000000</v>
      </c>
      <c r="D25" s="24">
        <v>4992000</v>
      </c>
      <c r="E25" s="5">
        <f t="shared" si="0"/>
        <v>3993600</v>
      </c>
    </row>
    <row r="26" spans="2:5" ht="30.5" customHeight="1" x14ac:dyDescent="0.2">
      <c r="B26" s="6">
        <v>450000001</v>
      </c>
      <c r="C26" s="6">
        <v>500000000</v>
      </c>
      <c r="D26" s="25">
        <v>5148000</v>
      </c>
      <c r="E26" s="7">
        <f t="shared" si="0"/>
        <v>4118400</v>
      </c>
    </row>
    <row r="27" spans="2:5" ht="30.5" customHeight="1" x14ac:dyDescent="0.2">
      <c r="B27" s="4">
        <v>500000001</v>
      </c>
      <c r="C27" s="4">
        <v>700000000</v>
      </c>
      <c r="D27" s="24">
        <v>5720000</v>
      </c>
      <c r="E27" s="5">
        <f t="shared" si="0"/>
        <v>4576000</v>
      </c>
    </row>
    <row r="28" spans="2:5" ht="30.5" customHeight="1" x14ac:dyDescent="0.2">
      <c r="B28" s="6">
        <v>700000001</v>
      </c>
      <c r="C28" s="6">
        <v>900000000</v>
      </c>
      <c r="D28" s="25">
        <v>6552000</v>
      </c>
      <c r="E28" s="7">
        <f t="shared" si="0"/>
        <v>5241600</v>
      </c>
    </row>
    <row r="29" spans="2:5" ht="30.5" customHeight="1" x14ac:dyDescent="0.2">
      <c r="B29" s="4">
        <v>900000001</v>
      </c>
      <c r="C29" s="4">
        <v>1000000000</v>
      </c>
      <c r="D29" s="24">
        <v>7020000</v>
      </c>
      <c r="E29" s="5">
        <f t="shared" si="0"/>
        <v>5616000</v>
      </c>
    </row>
    <row r="30" spans="2:5" ht="30.5" customHeight="1" x14ac:dyDescent="0.2">
      <c r="B30" s="6">
        <v>1000000001</v>
      </c>
      <c r="C30" s="6">
        <v>1500000000</v>
      </c>
      <c r="D30" s="25">
        <v>7280000</v>
      </c>
      <c r="E30" s="7">
        <f t="shared" si="0"/>
        <v>5824000</v>
      </c>
    </row>
    <row r="31" spans="2:5" ht="30.5" customHeight="1" x14ac:dyDescent="0.2">
      <c r="B31" s="4">
        <v>1500000001</v>
      </c>
      <c r="C31" s="4">
        <v>2000000000</v>
      </c>
      <c r="D31" s="24">
        <v>7800000</v>
      </c>
      <c r="E31" s="5">
        <f t="shared" si="0"/>
        <v>6240000</v>
      </c>
    </row>
    <row r="32" spans="2:5" ht="30.5" customHeight="1" x14ac:dyDescent="0.2">
      <c r="B32" s="6">
        <v>2000000001</v>
      </c>
      <c r="C32" s="6">
        <v>3000000000</v>
      </c>
      <c r="D32" s="25">
        <v>8736000</v>
      </c>
      <c r="E32" s="7">
        <f t="shared" si="0"/>
        <v>6988800</v>
      </c>
    </row>
    <row r="33" spans="2:6" ht="30.5" customHeight="1" x14ac:dyDescent="0.2">
      <c r="B33" s="4">
        <v>3000000001</v>
      </c>
      <c r="C33" s="4">
        <v>4000000000</v>
      </c>
      <c r="D33" s="24">
        <v>9672000</v>
      </c>
      <c r="E33" s="5">
        <f t="shared" si="0"/>
        <v>7737600</v>
      </c>
    </row>
    <row r="34" spans="2:6" ht="30.5" customHeight="1" x14ac:dyDescent="0.2">
      <c r="B34" s="6">
        <v>4000000001</v>
      </c>
      <c r="C34" s="6">
        <v>5000000000</v>
      </c>
      <c r="D34" s="25">
        <v>12480000</v>
      </c>
      <c r="E34" s="7">
        <f t="shared" si="0"/>
        <v>9984000</v>
      </c>
      <c r="F34" s="26"/>
    </row>
    <row r="35" spans="2:6" ht="30.5" customHeight="1" x14ac:dyDescent="0.2">
      <c r="B35" s="4">
        <v>5000000001</v>
      </c>
      <c r="C35" s="4">
        <v>6000000000</v>
      </c>
      <c r="D35" s="24">
        <v>15600000</v>
      </c>
      <c r="E35" s="4">
        <f>D35*(0.8)</f>
        <v>12480000</v>
      </c>
    </row>
    <row r="36" spans="2:6" ht="30.5" customHeight="1" x14ac:dyDescent="0.2">
      <c r="B36" s="6">
        <v>6000000001</v>
      </c>
      <c r="C36" s="6">
        <v>7000000000</v>
      </c>
      <c r="D36" s="25">
        <v>18720000</v>
      </c>
      <c r="E36" s="6">
        <f t="shared" si="0"/>
        <v>14976000</v>
      </c>
    </row>
    <row r="37" spans="2:6" ht="30.5" customHeight="1" x14ac:dyDescent="0.2">
      <c r="B37" s="4">
        <v>7000000001</v>
      </c>
      <c r="C37" s="4">
        <v>8000000000</v>
      </c>
      <c r="D37" s="24">
        <v>21840000</v>
      </c>
      <c r="E37" s="4">
        <f t="shared" si="0"/>
        <v>17472000</v>
      </c>
    </row>
    <row r="38" spans="2:6" ht="30.5" customHeight="1" x14ac:dyDescent="0.2">
      <c r="B38" s="6">
        <v>8000000001</v>
      </c>
      <c r="C38" s="6">
        <v>9000000000</v>
      </c>
      <c r="D38" s="25">
        <v>24960000</v>
      </c>
      <c r="E38" s="6">
        <f t="shared" si="0"/>
        <v>19968000</v>
      </c>
    </row>
    <row r="39" spans="2:6" ht="30.5" customHeight="1" x14ac:dyDescent="0.2">
      <c r="B39" s="4">
        <v>9000000001</v>
      </c>
      <c r="C39" s="4">
        <v>10000000000</v>
      </c>
      <c r="D39" s="24">
        <v>28080000</v>
      </c>
      <c r="E39" s="4">
        <f t="shared" si="0"/>
        <v>22464000</v>
      </c>
    </row>
    <row r="40" spans="2:6" ht="30.5" customHeight="1" x14ac:dyDescent="0.2">
      <c r="B40" s="6">
        <v>10000000001</v>
      </c>
      <c r="C40" s="6">
        <v>11000000000</v>
      </c>
      <c r="D40" s="25">
        <v>31200000</v>
      </c>
      <c r="E40" s="6">
        <f t="shared" si="0"/>
        <v>24960000</v>
      </c>
    </row>
    <row r="41" spans="2:6" ht="30.5" customHeight="1" x14ac:dyDescent="0.2">
      <c r="B41" s="4">
        <v>11000000001</v>
      </c>
      <c r="C41" s="4">
        <v>12000000000</v>
      </c>
      <c r="D41" s="24">
        <v>33176000</v>
      </c>
      <c r="E41" s="4">
        <f t="shared" si="0"/>
        <v>26540800</v>
      </c>
      <c r="F41" s="26"/>
    </row>
    <row r="42" spans="2:6" ht="30.5" customHeight="1" x14ac:dyDescent="0.2">
      <c r="B42" s="6">
        <v>12000000001</v>
      </c>
      <c r="C42" s="6">
        <v>13000000000</v>
      </c>
      <c r="D42" s="25">
        <v>33696000</v>
      </c>
      <c r="E42" s="6">
        <f t="shared" si="0"/>
        <v>26956800</v>
      </c>
      <c r="F42" s="26"/>
    </row>
    <row r="43" spans="2:6" ht="30.5" customHeight="1" x14ac:dyDescent="0.2">
      <c r="B43" s="4">
        <v>13000000001</v>
      </c>
      <c r="C43" s="4">
        <v>14000000000</v>
      </c>
      <c r="D43" s="24">
        <v>34550000</v>
      </c>
      <c r="E43" s="4">
        <f t="shared" si="0"/>
        <v>27640000</v>
      </c>
      <c r="F43" s="26"/>
    </row>
    <row r="44" spans="2:6" ht="30.5" customHeight="1" x14ac:dyDescent="0.2">
      <c r="B44" s="6">
        <v>14000000001</v>
      </c>
      <c r="C44" s="6">
        <v>15000000000</v>
      </c>
      <c r="D44" s="25">
        <v>34760500</v>
      </c>
      <c r="E44" s="6">
        <f t="shared" si="0"/>
        <v>27808400</v>
      </c>
      <c r="F44" s="26"/>
    </row>
    <row r="45" spans="2:6" ht="30.5" customHeight="1" x14ac:dyDescent="0.2">
      <c r="B45" s="4">
        <v>15000000001</v>
      </c>
      <c r="C45" s="4" t="s">
        <v>4</v>
      </c>
      <c r="D45" s="24">
        <v>35180000</v>
      </c>
      <c r="E45" s="4">
        <f>D45*(0.8)</f>
        <v>28144000</v>
      </c>
      <c r="F45" s="26"/>
    </row>
    <row r="46" spans="2:6" ht="30.5" customHeight="1" x14ac:dyDescent="0.2">
      <c r="B46" s="37" t="s">
        <v>5</v>
      </c>
      <c r="C46" s="38"/>
      <c r="D46" s="6">
        <v>750000</v>
      </c>
      <c r="E46" s="7">
        <f>D46*(0.8)</f>
        <v>600000</v>
      </c>
    </row>
    <row r="47" spans="2:6" ht="33" customHeight="1" x14ac:dyDescent="0.2">
      <c r="B47" s="39" t="s">
        <v>14</v>
      </c>
      <c r="C47" s="40"/>
      <c r="D47" s="6">
        <v>620000</v>
      </c>
      <c r="E47" s="7">
        <f>D47*(0.8)</f>
        <v>496000</v>
      </c>
    </row>
    <row r="48" spans="2:6" ht="24" customHeight="1" x14ac:dyDescent="0.2"/>
    <row r="50" spans="3:7" x14ac:dyDescent="0.2">
      <c r="G50" s="9" t="s">
        <v>13</v>
      </c>
    </row>
    <row r="54" spans="3:7" x14ac:dyDescent="0.2">
      <c r="C54" s="12"/>
    </row>
    <row r="56" spans="3:7" x14ac:dyDescent="0.2">
      <c r="C56" s="13" t="s">
        <v>10</v>
      </c>
    </row>
    <row r="57" spans="3:7" x14ac:dyDescent="0.2">
      <c r="C57" s="13" t="s">
        <v>11</v>
      </c>
    </row>
    <row r="58" spans="3:7" x14ac:dyDescent="0.2">
      <c r="C58" s="13" t="s">
        <v>12</v>
      </c>
    </row>
    <row r="59" spans="3:7" x14ac:dyDescent="0.2">
      <c r="C59" s="14"/>
    </row>
  </sheetData>
  <sheetProtection selectLockedCells="1"/>
  <mergeCells count="4">
    <mergeCell ref="B1:E5"/>
    <mergeCell ref="G6:I6"/>
    <mergeCell ref="B46:C46"/>
    <mergeCell ref="B47:C47"/>
  </mergeCells>
  <dataValidations count="1">
    <dataValidation type="list" allowBlank="1" showInputMessage="1" showErrorMessage="1" sqref="H8" xr:uid="{5AD3672D-9B45-4287-A117-C748E4F7C7DC}">
      <formula1>$C$56:$C$58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F q Z W j l T l R 6 k A A A A 9 g A A A B I A H A B D b 2 5 m a W c v U G F j a 2 F n Z S 5 4 b W w g o h g A K K A U A A A A A A A A A A A A A A A A A A A A A A A A A A A A h Y 9 B D o I w F E S v Q r q n h a q J I Z + y Y C v R x M S 4 b e o X G q E Y W i x 3 c + G R v I I Y R d 2 5 n D d v M X O / 3 i A b m j q 4 Y G d 1 a 1 I S 0 4 g E a F R 7 0 K Z M S e + O 4 Z J k A j Z S n W S J w S g b m w z 2 k J L K u X P C m P e e + h l t u 5 L x K I r Z v l h t V Y W N J B 9 Z / 5 d D b a y T R i E R s H u N E Z z G c 0 7 5 Y t w E b I J Q a P M V + N g 9 2 x 8 I e V + 7 v k O B N s z X w K Y I 7 P 1 B P A B Q S w M E F A A C A A g A R F q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a m V o o i k e 4 D g A A A B E A A A A T A B w A R m 9 y b X V s Y X M v U 2 V j d G l v b j E u b S C i G A A o o B Q A A A A A A A A A A A A A A A A A A A A A A A A A A A A r T k 0 u y c z P U w i G 0 I b W A F B L A Q I t A B Q A A g A I A E R a m V o 5 U 5 U e p A A A A P Y A A A A S A A A A A A A A A A A A A A A A A A A A A A B D b 2 5 m a W c v U G F j a 2 F n Z S 5 4 b W x Q S w E C L Q A U A A I A C A B E W p l a D 8 r p q 6 Q A A A D p A A A A E w A A A A A A A A A A A A A A A A D w A A A A W 0 N v b n R l b n R f V H l w Z X N d L n h t b F B L A Q I t A B Q A A g A I A E R a m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1 L g U Y Z q M T b h L 1 + d b O X S p A A A A A A I A A A A A A B B m A A A A A Q A A I A A A A K B x d t z f 2 8 U y + y l 7 6 D S h 4 7 c s 5 U W C V Q z n X f j d N I 0 d y D l n A A A A A A 6 A A A A A A g A A I A A A A I M m o e m D C 6 6 d F E W o o 2 9 N s l n O F / K 0 0 q l m 7 H j g 9 f c X M s U 4 U A A A A C A 1 3 x 9 5 F j l s v p + O C G o J o v a O J N D i 4 G t N e c 5 u o 0 c 4 O h 4 x J f b V Y m 7 z O V D 2 7 d Y q I y K Q U m a t V i 9 q B i R H C 5 V X 4 y Q 9 m r F J / V A O m t O C p 5 m i w r 0 b K e d R Q A A A A D L 7 n u q 3 b M j r x y 8 J y 4 E p 8 / v 9 4 f U q E H Q H o P 6 K r X L l w e I L Y V g P Z E n r W t M b U m u q + P L 5 y o u p e 9 K C y e H 3 q X P K o j Z L Z e w = < / D a t a M a s h u p > 
</file>

<file path=customXml/itemProps1.xml><?xml version="1.0" encoding="utf-8"?>
<ds:datastoreItem xmlns:ds="http://schemas.openxmlformats.org/officeDocument/2006/customXml" ds:itemID="{011879D6-1C78-4167-8961-8D5C6C9E76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Gacharná</dc:creator>
  <cp:lastModifiedBy>Dayana Andrea ROJAS CARDENAS</cp:lastModifiedBy>
  <cp:lastPrinted>2026-02-03T21:44:32Z</cp:lastPrinted>
  <dcterms:created xsi:type="dcterms:W3CDTF">2025-04-25T14:21:47Z</dcterms:created>
  <dcterms:modified xsi:type="dcterms:W3CDTF">2026-02-06T15:23:37Z</dcterms:modified>
</cp:coreProperties>
</file>